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Краснознаменка" sheetId="12" r:id="rId1"/>
  </sheets>
  <calcPr calcId="124519" refMode="R1C1"/>
</workbook>
</file>

<file path=xl/calcChain.xml><?xml version="1.0" encoding="utf-8"?>
<calcChain xmlns="http://schemas.openxmlformats.org/spreadsheetml/2006/main">
  <c r="G11" i="12"/>
  <c r="F11"/>
  <c r="G17"/>
  <c r="G64"/>
  <c r="F64"/>
  <c r="G44"/>
  <c r="F44"/>
  <c r="F43" s="1"/>
  <c r="G43"/>
  <c r="G9"/>
  <c r="F9"/>
  <c r="G39"/>
  <c r="F39"/>
  <c r="G58" l="1"/>
  <c r="F58"/>
  <c r="F17"/>
  <c r="G30"/>
  <c r="G94"/>
  <c r="G92"/>
  <c r="G86"/>
  <c r="G81"/>
  <c r="G78"/>
  <c r="G36"/>
  <c r="G34"/>
  <c r="F34"/>
  <c r="G23"/>
  <c r="F23"/>
  <c r="F94"/>
  <c r="F92"/>
  <c r="F90"/>
  <c r="F88"/>
  <c r="F86"/>
  <c r="F81"/>
  <c r="F78"/>
  <c r="F52"/>
  <c r="F36"/>
  <c r="F30"/>
  <c r="G8" l="1"/>
  <c r="G50"/>
  <c r="F50"/>
  <c r="F8"/>
  <c r="G102" l="1"/>
  <c r="F102"/>
</calcChain>
</file>

<file path=xl/sharedStrings.xml><?xml version="1.0" encoding="utf-8"?>
<sst xmlns="http://schemas.openxmlformats.org/spreadsheetml/2006/main" count="204" uniqueCount="131">
  <si>
    <t>Наименование программы</t>
  </si>
  <si>
    <t>3. Муниципальная Программа «Развитие территории поселения»</t>
  </si>
  <si>
    <t>3.1.Подпрограмма  «Ремонт и содержание муниципальных дорог»</t>
  </si>
  <si>
    <t>ЦСР</t>
  </si>
  <si>
    <t>16 0 00 00000</t>
  </si>
  <si>
    <t>16 1 01 92020</t>
  </si>
  <si>
    <t>16 2 01 92010</t>
  </si>
  <si>
    <t>16 4 01 90570</t>
  </si>
  <si>
    <t>16 4 03 98500</t>
  </si>
  <si>
    <t>16 4 02 97880</t>
  </si>
  <si>
    <t>16 6 01 90470</t>
  </si>
  <si>
    <t>19 0 00 00000</t>
  </si>
  <si>
    <t>19 2 01 90670</t>
  </si>
  <si>
    <t>19 3 01 90800</t>
  </si>
  <si>
    <t>19 1 01 81290</t>
  </si>
  <si>
    <t>19 1 01 S8850</t>
  </si>
  <si>
    <t>16 3 01 00590</t>
  </si>
  <si>
    <t>4. Муниципальная Программа «Развитие и поддержка малого и среднего предпринимательства»</t>
  </si>
  <si>
    <t>04 0 00 00000</t>
  </si>
  <si>
    <t>19 2 01 S8670</t>
  </si>
  <si>
    <t>Рз Пр</t>
  </si>
  <si>
    <t>Вр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</si>
  <si>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</si>
  <si>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</si>
  <si>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</si>
  <si>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</si>
  <si>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</si>
  <si>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</si>
  <si>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</si>
  <si>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</si>
  <si>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</si>
  <si>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</si>
  <si>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</si>
  <si>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16 5 0191430</t>
  </si>
  <si>
    <t>0314</t>
  </si>
  <si>
    <t>1001</t>
  </si>
  <si>
    <t>0412</t>
  </si>
  <si>
    <t>0203</t>
  </si>
  <si>
    <t>19 1 00 00000</t>
  </si>
  <si>
    <t>0409</t>
  </si>
  <si>
    <t>19 3 00 00000</t>
  </si>
  <si>
    <t>0503</t>
  </si>
  <si>
    <t>0107</t>
  </si>
  <si>
    <t>19 2 00 00000</t>
  </si>
  <si>
    <t>99 1 01 92070</t>
  </si>
  <si>
    <t>16 5 01 91430</t>
  </si>
  <si>
    <t>16 7 01 51180</t>
  </si>
  <si>
    <t>16 7 00 00000</t>
  </si>
  <si>
    <t>19 4 00 00000</t>
  </si>
  <si>
    <t>19 7 00 00000</t>
  </si>
  <si>
    <t>0502</t>
  </si>
  <si>
    <t>05 1 01 90390</t>
  </si>
  <si>
    <t>05 0 00 00000</t>
  </si>
  <si>
    <t xml:space="preserve"> Непрограммные расходы органов местного самоуправления</t>
  </si>
  <si>
    <t>1. Муниципальная Программа «Муниципальное управление и гражданское общество»</t>
  </si>
  <si>
    <t>1.2.Подпрограмма «Управление в сфере функций органов  местной администрации»</t>
  </si>
  <si>
    <t>1.3.Подпрограмма  «Обеспечение реализации Муниципальной Программы»</t>
  </si>
  <si>
    <t>1.4.Подпрограмма «Повышение устойчивости бюджета поселения»</t>
  </si>
  <si>
    <t>1.5.Подпрограмма   «Защита населения и территории поселения от чрезвычайных ситуаций и обеспечение первичных мер пожарной безопасности»</t>
  </si>
  <si>
    <t>1.6.Подпрограмма  «Социальная поддержка граждан»</t>
  </si>
  <si>
    <t>1.7.Подпрограмма  «Финансовое обеспечение  муниципальных образований Воронежской области для исполнения переданных полномочий»</t>
  </si>
  <si>
    <t>2.Муниципальная Программа « Обеспечение доступным жильем и коммунальными услугами»</t>
  </si>
  <si>
    <t>17 0 00 00000</t>
  </si>
  <si>
    <t>2.1.Подпрограмма "Развитие градостроительной деятельности поселения"</t>
  </si>
  <si>
    <t xml:space="preserve">17 1 01 90850 </t>
  </si>
  <si>
    <t>0501</t>
  </si>
  <si>
    <t xml:space="preserve">17 2 01 91190 </t>
  </si>
  <si>
    <t>19 4 01 91220</t>
  </si>
  <si>
    <t>19 5 01 88690</t>
  </si>
  <si>
    <t>19 8 01 55550</t>
  </si>
  <si>
    <t>24 2 01 81290</t>
  </si>
  <si>
    <t>04 1 01 98500</t>
  </si>
  <si>
    <t xml:space="preserve">24 2 01 S8850 </t>
  </si>
  <si>
    <t>19 6 01 S8910</t>
  </si>
  <si>
    <t>внебюджетный источник</t>
  </si>
  <si>
    <t>19 3  02  90520</t>
  </si>
  <si>
    <t>3.1.Подпрограмма  «Развитие сети уличного освещения»</t>
  </si>
  <si>
    <t>3.2.Подпрограмма «Благоустройство территории поселения»</t>
  </si>
  <si>
    <t xml:space="preserve">3.3.Подпрограмма «Энергоэффективность и развитие энергетики в Краснознаменском сельском поселении  Лискинского муниципального района Воронежской области»  </t>
  </si>
  <si>
    <t xml:space="preserve">      Подпрограмма «Муниципальный земельный контроль в границах поселения» </t>
  </si>
  <si>
    <t>4. Муниципальная программа «Использование  и охрана земель на территории  Краснознаменского  сельского поселения»</t>
  </si>
  <si>
    <t>5. Муниципальная программа «Развитие транспортной системы  Краснознаменского  сельского поселения Лискинского муниципального района»</t>
  </si>
  <si>
    <t>1.8.Подпрограмма  «Обеспечение условий для развития на территории поселения физической культуры и массового спорта»</t>
  </si>
  <si>
    <t>1101</t>
  </si>
  <si>
    <t>17 1 01 S8460</t>
  </si>
  <si>
    <t>19 3 F2 55550</t>
  </si>
  <si>
    <t xml:space="preserve">16 8 01S8790 </t>
  </si>
  <si>
    <t>16 8 01 00000</t>
  </si>
  <si>
    <t xml:space="preserve">24 2 01 S8910 </t>
  </si>
  <si>
    <t>19 6 01 90520</t>
  </si>
  <si>
    <t>3.5.Подпрограмма "Ремонт водозабора по ул.Полевая 2д"</t>
  </si>
  <si>
    <r>
      <t xml:space="preserve">4.1 Мероприятия по повышение эффективности использования и охраны земель на территории поселения          </t>
    </r>
    <r>
      <rPr>
        <sz val="12"/>
        <color rgb="FF7030A0"/>
        <rFont val="Times New Roman"/>
        <family val="1"/>
        <charset val="204"/>
      </rPr>
      <t xml:space="preserve">                                                    </t>
    </r>
  </si>
  <si>
    <t xml:space="preserve">В С Е Г О    </t>
  </si>
  <si>
    <r>
      <t xml:space="preserve">дорога  ИБ       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</si>
  <si>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t xml:space="preserve">дорога  ИБ                                                                                                </t>
  </si>
  <si>
    <t>ОБ</t>
  </si>
  <si>
    <t>ФБ</t>
  </si>
  <si>
    <t>19 3  03  S8910</t>
  </si>
  <si>
    <t>МБ</t>
  </si>
  <si>
    <t>ВБ</t>
  </si>
  <si>
    <t>3.4. Подпрограмма « Устройство тротуаров в с. Лискинское »</t>
  </si>
  <si>
    <t>ул. Новоселов</t>
  </si>
  <si>
    <t>Благоустройство ул.Новоселов,Молодежная.Устройство безопасного ограждения</t>
  </si>
  <si>
    <t>19 6 00 00000</t>
  </si>
  <si>
    <t>19 8 00 00000</t>
  </si>
  <si>
    <t>24 2 01 00000</t>
  </si>
  <si>
    <t>19 3  03  90530</t>
  </si>
  <si>
    <t xml:space="preserve">ремонт мемориала погибшим односельчанам ИБ    </t>
  </si>
  <si>
    <t>Муниципальные программы  Краснознаменского сельского поселения</t>
  </si>
  <si>
    <t>19 3 01 88490</t>
  </si>
  <si>
    <r>
      <t xml:space="preserve">1.1. Подпрограмма «Функционирование высшего должностного лица местной администрации»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</t>
    </r>
  </si>
  <si>
    <t xml:space="preserve">ремонт мемориала погибшим односельчанам ИБ                                                            </t>
  </si>
  <si>
    <r>
      <t xml:space="preserve">5.2.Подпрограмма " Капитальный ремонт и ремонт автомобильных дорог общего пользования местного значения на территории Краснознаменского сельского поселения"                                             </t>
    </r>
    <r>
      <rPr>
        <sz val="10"/>
        <color theme="1"/>
        <rFont val="Times New Roman"/>
        <family val="1"/>
        <charset val="204"/>
      </rPr>
      <t xml:space="preserve"> </t>
    </r>
  </si>
  <si>
    <t>План</t>
  </si>
  <si>
    <t>Исполнение</t>
  </si>
  <si>
    <t>16 6 00 00000</t>
  </si>
  <si>
    <t>ОТЧЕТ</t>
  </si>
  <si>
    <t>об исполнении муниципальных программ</t>
  </si>
  <si>
    <t>Глава Краснознаменского сельского поселения                                                            Л.А.Квашнина</t>
  </si>
  <si>
    <t>16 8 0190410</t>
  </si>
  <si>
    <t>СФ</t>
  </si>
  <si>
    <t>19 2 01 70100</t>
  </si>
  <si>
    <t>19 3 01 88050</t>
  </si>
  <si>
    <t>19 7 02 98500</t>
  </si>
  <si>
    <t>16 1 00 00000</t>
  </si>
  <si>
    <t xml:space="preserve">17 1 00 00000 </t>
  </si>
  <si>
    <t xml:space="preserve">17 2 00 00000 </t>
  </si>
  <si>
    <t>2.2.Подпрограмма "Капитальный ремонт многоквартирных домов"</t>
  </si>
  <si>
    <t>19 3 01 S8510</t>
  </si>
  <si>
    <t>за  2024 год</t>
  </si>
  <si>
    <t>16 2 01 88490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</si>
</sst>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vertical="center" wrapText="1" indent="2"/>
    </xf>
    <xf numFmtId="0" fontId="4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/>
    <xf numFmtId="0" fontId="4" fillId="2" borderId="0" xfId="0" applyFont="1" applyFill="1"/>
    <xf numFmtId="0" fontId="5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right" vertical="center" wrapText="1"/>
    </xf>
    <xf numFmtId="49" fontId="13" fillId="2" borderId="1" xfId="0" applyNumberFormat="1" applyFont="1" applyFill="1" applyBorder="1" applyAlignment="1">
      <alignment horizontal="right" vertical="center" wrapText="1"/>
    </xf>
    <xf numFmtId="49" fontId="12" fillId="2" borderId="1" xfId="0" applyNumberFormat="1" applyFont="1" applyFill="1" applyBorder="1" applyAlignment="1">
      <alignment horizontal="right" vertical="center" wrapText="1"/>
    </xf>
    <xf numFmtId="49" fontId="12" fillId="2" borderId="2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164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8"/>
  <sheetViews>
    <sheetView tabSelected="1" zoomScale="85" zoomScaleNormal="85" workbookViewId="0">
      <selection activeCell="I109" sqref="I109"/>
    </sheetView>
  </sheetViews>
  <sheetFormatPr defaultRowHeight="15.75"/>
  <cols>
    <col min="1" max="1" width="106" style="22" customWidth="1"/>
    <col min="2" max="2" width="6.140625" style="139" customWidth="1"/>
    <col min="3" max="3" width="8.42578125" style="36" customWidth="1"/>
    <col min="4" max="4" width="19.7109375" style="36" customWidth="1"/>
    <col min="5" max="5" width="7" style="36" customWidth="1"/>
    <col min="6" max="6" width="17.28515625" style="115" customWidth="1"/>
    <col min="7" max="7" width="16.28515625" style="115" customWidth="1"/>
    <col min="8" max="16384" width="9.140625" style="22"/>
  </cols>
  <sheetData>
    <row r="2" spans="1:7">
      <c r="A2" s="154" t="s">
        <v>116</v>
      </c>
      <c r="B2" s="154"/>
      <c r="C2" s="154"/>
      <c r="D2" s="154"/>
      <c r="E2" s="154"/>
      <c r="F2" s="154"/>
      <c r="G2" s="154"/>
    </row>
    <row r="3" spans="1:7">
      <c r="A3" s="154" t="s">
        <v>117</v>
      </c>
      <c r="B3" s="154"/>
      <c r="C3" s="154"/>
      <c r="D3" s="154"/>
      <c r="E3" s="154"/>
      <c r="F3" s="154"/>
      <c r="G3" s="154"/>
    </row>
    <row r="4" spans="1:7">
      <c r="A4" s="155" t="s">
        <v>108</v>
      </c>
      <c r="B4" s="155"/>
      <c r="C4" s="155"/>
      <c r="D4" s="155"/>
      <c r="E4" s="155"/>
      <c r="F4" s="155"/>
      <c r="G4" s="155"/>
    </row>
    <row r="5" spans="1:7">
      <c r="A5" s="156" t="s">
        <v>129</v>
      </c>
      <c r="B5" s="156"/>
      <c r="C5" s="156"/>
      <c r="D5" s="156"/>
      <c r="E5" s="156"/>
      <c r="F5" s="156"/>
      <c r="G5" s="156"/>
    </row>
    <row r="6" spans="1:7">
      <c r="A6" s="97"/>
      <c r="B6" s="97"/>
      <c r="C6" s="97"/>
      <c r="D6" s="97"/>
      <c r="E6" s="97"/>
      <c r="F6" s="97"/>
      <c r="G6" s="97"/>
    </row>
    <row r="7" spans="1:7">
      <c r="A7" s="4" t="s">
        <v>0</v>
      </c>
      <c r="B7" s="119"/>
      <c r="C7" s="25" t="s">
        <v>20</v>
      </c>
      <c r="D7" s="25" t="s">
        <v>3</v>
      </c>
      <c r="E7" s="25" t="s">
        <v>21</v>
      </c>
      <c r="F7" s="98" t="s">
        <v>113</v>
      </c>
      <c r="G7" s="98" t="s">
        <v>114</v>
      </c>
    </row>
    <row r="8" spans="1:7">
      <c r="A8" s="72" t="s">
        <v>54</v>
      </c>
      <c r="B8" s="26"/>
      <c r="C8" s="38"/>
      <c r="D8" s="26" t="s">
        <v>4</v>
      </c>
      <c r="E8" s="26"/>
      <c r="F8" s="99">
        <f>F9+F11+F17+F23+F30+F34+F36+F39</f>
        <v>5850.7000000000007</v>
      </c>
      <c r="G8" s="99">
        <f>G9+G11+G17+G23+G30+G34+G36+G39</f>
        <v>5850.7000000000007</v>
      </c>
    </row>
    <row r="9" spans="1:7">
      <c r="A9" s="85" t="s">
        <v>110</v>
      </c>
      <c r="B9" s="13"/>
      <c r="C9" s="39"/>
      <c r="D9" s="26" t="s">
        <v>124</v>
      </c>
      <c r="E9" s="13"/>
      <c r="F9" s="107">
        <f>F10</f>
        <v>1577.9</v>
      </c>
      <c r="G9" s="107">
        <f>G10</f>
        <v>1577.9</v>
      </c>
    </row>
    <row r="10" spans="1:7">
      <c r="A10" s="5"/>
      <c r="B10" s="94"/>
      <c r="C10" s="39" t="s">
        <v>22</v>
      </c>
      <c r="D10" s="13" t="s">
        <v>5</v>
      </c>
      <c r="E10" s="13">
        <v>100</v>
      </c>
      <c r="F10" s="100">
        <v>1577.9</v>
      </c>
      <c r="G10" s="100">
        <v>1577.9</v>
      </c>
    </row>
    <row r="11" spans="1:7">
      <c r="A11" s="157" t="s">
        <v>55</v>
      </c>
      <c r="B11" s="83"/>
      <c r="C11" s="159"/>
      <c r="D11" s="161" t="s">
        <v>25</v>
      </c>
      <c r="E11" s="150"/>
      <c r="F11" s="152">
        <f>F13+F14+F15+F16</f>
        <v>977.8</v>
      </c>
      <c r="G11" s="152">
        <f>G13+G14+G15+G16</f>
        <v>977.8</v>
      </c>
    </row>
    <row r="12" spans="1:7" ht="9.75" customHeight="1">
      <c r="A12" s="158"/>
      <c r="B12" s="84"/>
      <c r="C12" s="160"/>
      <c r="D12" s="162"/>
      <c r="E12" s="151"/>
      <c r="F12" s="153"/>
      <c r="G12" s="153"/>
    </row>
    <row r="13" spans="1:7" ht="15.75" customHeight="1">
      <c r="A13" s="147"/>
      <c r="B13" s="149"/>
      <c r="C13" s="148" t="s">
        <v>23</v>
      </c>
      <c r="D13" s="13" t="s">
        <v>130</v>
      </c>
      <c r="E13" s="13">
        <v>200</v>
      </c>
      <c r="F13" s="141">
        <v>86.8</v>
      </c>
      <c r="G13" s="141">
        <v>86.8</v>
      </c>
    </row>
    <row r="14" spans="1:7" ht="15" customHeight="1">
      <c r="A14" s="76"/>
      <c r="B14" s="120"/>
      <c r="C14" s="82" t="s">
        <v>23</v>
      </c>
      <c r="D14" s="13" t="s">
        <v>6</v>
      </c>
      <c r="E14" s="13">
        <v>100</v>
      </c>
      <c r="F14" s="100">
        <v>591.20000000000005</v>
      </c>
      <c r="G14" s="100">
        <v>591.20000000000005</v>
      </c>
    </row>
    <row r="15" spans="1:7" ht="15" customHeight="1">
      <c r="A15" s="55"/>
      <c r="B15" s="82"/>
      <c r="C15" s="68" t="s">
        <v>23</v>
      </c>
      <c r="D15" s="13" t="s">
        <v>6</v>
      </c>
      <c r="E15" s="13">
        <v>200</v>
      </c>
      <c r="F15" s="100">
        <v>297.89999999999998</v>
      </c>
      <c r="G15" s="100">
        <v>297.89999999999998</v>
      </c>
    </row>
    <row r="16" spans="1:7" ht="15" customHeight="1">
      <c r="A16" s="67"/>
      <c r="B16" s="84"/>
      <c r="C16" s="93" t="s">
        <v>23</v>
      </c>
      <c r="D16" s="13" t="s">
        <v>6</v>
      </c>
      <c r="E16" s="13">
        <v>800</v>
      </c>
      <c r="F16" s="101">
        <v>1.9</v>
      </c>
      <c r="G16" s="101">
        <v>1.9</v>
      </c>
    </row>
    <row r="17" spans="1:7">
      <c r="A17" s="168" t="s">
        <v>56</v>
      </c>
      <c r="B17" s="83"/>
      <c r="C17" s="159"/>
      <c r="D17" s="161" t="s">
        <v>24</v>
      </c>
      <c r="E17" s="150"/>
      <c r="F17" s="152">
        <f>F19+F20+F22+F21</f>
        <v>2458.4</v>
      </c>
      <c r="G17" s="152">
        <f>G19+G20+G22+G21</f>
        <v>2458.4</v>
      </c>
    </row>
    <row r="18" spans="1:7" ht="5.25" customHeight="1">
      <c r="A18" s="168"/>
      <c r="B18" s="84"/>
      <c r="C18" s="160"/>
      <c r="D18" s="162"/>
      <c r="E18" s="151"/>
      <c r="F18" s="153"/>
      <c r="G18" s="153"/>
    </row>
    <row r="19" spans="1:7" ht="15" customHeight="1">
      <c r="A19" s="77"/>
      <c r="B19" s="121"/>
      <c r="C19" s="39" t="s">
        <v>26</v>
      </c>
      <c r="D19" s="13" t="s">
        <v>16</v>
      </c>
      <c r="E19" s="13">
        <v>100</v>
      </c>
      <c r="F19" s="100">
        <v>1708.2</v>
      </c>
      <c r="G19" s="100">
        <v>1708.2</v>
      </c>
    </row>
    <row r="20" spans="1:7" ht="15" customHeight="1">
      <c r="A20" s="56"/>
      <c r="B20" s="39"/>
      <c r="C20" s="39" t="s">
        <v>26</v>
      </c>
      <c r="D20" s="13" t="s">
        <v>16</v>
      </c>
      <c r="E20" s="13">
        <v>200</v>
      </c>
      <c r="F20" s="101">
        <v>537.20000000000005</v>
      </c>
      <c r="G20" s="101">
        <v>537.20000000000005</v>
      </c>
    </row>
    <row r="21" spans="1:7" ht="15" customHeight="1">
      <c r="A21" s="56"/>
      <c r="B21" s="39"/>
      <c r="C21" s="39" t="s">
        <v>26</v>
      </c>
      <c r="D21" s="13" t="s">
        <v>27</v>
      </c>
      <c r="E21" s="13">
        <v>200</v>
      </c>
      <c r="F21" s="101">
        <v>198.9</v>
      </c>
      <c r="G21" s="101">
        <v>198.9</v>
      </c>
    </row>
    <row r="22" spans="1:7" ht="15" customHeight="1">
      <c r="A22" s="56"/>
      <c r="B22" s="39"/>
      <c r="C22" s="39" t="s">
        <v>26</v>
      </c>
      <c r="D22" s="13" t="s">
        <v>27</v>
      </c>
      <c r="E22" s="13">
        <v>800</v>
      </c>
      <c r="F22" s="101">
        <v>14.1</v>
      </c>
      <c r="G22" s="101">
        <v>14.1</v>
      </c>
    </row>
    <row r="23" spans="1:7" ht="16.5" customHeight="1">
      <c r="A23" s="168" t="s">
        <v>57</v>
      </c>
      <c r="B23" s="83"/>
      <c r="C23" s="159"/>
      <c r="D23" s="161" t="s">
        <v>28</v>
      </c>
      <c r="E23" s="150"/>
      <c r="F23" s="172">
        <f>F26+F27+F28+F29</f>
        <v>143</v>
      </c>
      <c r="G23" s="102">
        <f>G26+G27+G28+G29</f>
        <v>143</v>
      </c>
    </row>
    <row r="24" spans="1:7" ht="2.25" hidden="1" customHeight="1">
      <c r="A24" s="168"/>
      <c r="B24" s="86"/>
      <c r="C24" s="169"/>
      <c r="D24" s="170"/>
      <c r="E24" s="171"/>
      <c r="F24" s="172"/>
      <c r="G24" s="102"/>
    </row>
    <row r="25" spans="1:7" ht="0.75" hidden="1" customHeight="1">
      <c r="A25" s="168"/>
      <c r="B25" s="84"/>
      <c r="C25" s="160"/>
      <c r="D25" s="162"/>
      <c r="E25" s="151"/>
      <c r="F25" s="172"/>
      <c r="G25" s="102"/>
    </row>
    <row r="26" spans="1:7" ht="15" customHeight="1">
      <c r="A26" s="5"/>
      <c r="B26" s="83"/>
      <c r="C26" s="62" t="s">
        <v>29</v>
      </c>
      <c r="D26" s="13" t="s">
        <v>7</v>
      </c>
      <c r="E26" s="69">
        <v>800</v>
      </c>
      <c r="F26" s="103">
        <v>0</v>
      </c>
      <c r="G26" s="103">
        <v>0</v>
      </c>
    </row>
    <row r="27" spans="1:7" ht="15" customHeight="1">
      <c r="A27" s="5"/>
      <c r="B27" s="83"/>
      <c r="C27" s="62" t="s">
        <v>30</v>
      </c>
      <c r="D27" s="13" t="s">
        <v>9</v>
      </c>
      <c r="E27" s="69">
        <v>700</v>
      </c>
      <c r="F27" s="103">
        <v>0</v>
      </c>
      <c r="G27" s="103">
        <v>0</v>
      </c>
    </row>
    <row r="28" spans="1:7" ht="15" customHeight="1">
      <c r="A28" s="5"/>
      <c r="B28" s="83"/>
      <c r="C28" s="62" t="s">
        <v>23</v>
      </c>
      <c r="D28" s="13" t="s">
        <v>8</v>
      </c>
      <c r="E28" s="69">
        <v>500</v>
      </c>
      <c r="F28" s="103">
        <v>142</v>
      </c>
      <c r="G28" s="103">
        <v>142</v>
      </c>
    </row>
    <row r="29" spans="1:7" ht="15" customHeight="1">
      <c r="A29" s="5"/>
      <c r="B29" s="83"/>
      <c r="C29" s="62" t="s">
        <v>36</v>
      </c>
      <c r="D29" s="13" t="s">
        <v>8</v>
      </c>
      <c r="E29" s="69">
        <v>500</v>
      </c>
      <c r="F29" s="103">
        <v>1</v>
      </c>
      <c r="G29" s="103">
        <v>1</v>
      </c>
    </row>
    <row r="30" spans="1:7">
      <c r="A30" s="165" t="s">
        <v>58</v>
      </c>
      <c r="B30" s="122"/>
      <c r="C30" s="159"/>
      <c r="D30" s="161" t="s">
        <v>31</v>
      </c>
      <c r="E30" s="150"/>
      <c r="F30" s="163">
        <f>F32+F33</f>
        <v>57.6</v>
      </c>
      <c r="G30" s="163">
        <f>G32+G33</f>
        <v>57.6</v>
      </c>
    </row>
    <row r="31" spans="1:7" ht="13.5" customHeight="1">
      <c r="A31" s="166"/>
      <c r="B31" s="123"/>
      <c r="C31" s="160"/>
      <c r="D31" s="162"/>
      <c r="E31" s="151"/>
      <c r="F31" s="167"/>
      <c r="G31" s="167"/>
    </row>
    <row r="32" spans="1:7" ht="15" customHeight="1">
      <c r="A32" s="71"/>
      <c r="B32" s="123"/>
      <c r="C32" s="68" t="s">
        <v>32</v>
      </c>
      <c r="D32" s="13" t="s">
        <v>33</v>
      </c>
      <c r="E32" s="70">
        <v>200</v>
      </c>
      <c r="F32" s="105">
        <v>0</v>
      </c>
      <c r="G32" s="105">
        <v>0</v>
      </c>
    </row>
    <row r="33" spans="1:7" ht="15" customHeight="1">
      <c r="A33" s="71"/>
      <c r="B33" s="123"/>
      <c r="C33" s="68" t="s">
        <v>34</v>
      </c>
      <c r="D33" s="13" t="s">
        <v>45</v>
      </c>
      <c r="E33" s="70">
        <v>200</v>
      </c>
      <c r="F33" s="105">
        <v>57.6</v>
      </c>
      <c r="G33" s="105">
        <v>57.6</v>
      </c>
    </row>
    <row r="34" spans="1:7" ht="27.75" customHeight="1">
      <c r="A34" s="74" t="s">
        <v>59</v>
      </c>
      <c r="B34" s="13"/>
      <c r="C34" s="39"/>
      <c r="D34" s="26" t="s">
        <v>115</v>
      </c>
      <c r="E34" s="13"/>
      <c r="F34" s="102">
        <f>F35</f>
        <v>195.2</v>
      </c>
      <c r="G34" s="102">
        <f>G35</f>
        <v>195.2</v>
      </c>
    </row>
    <row r="35" spans="1:7" ht="27.75" customHeight="1">
      <c r="A35" s="85"/>
      <c r="B35" s="13"/>
      <c r="C35" s="39" t="s">
        <v>35</v>
      </c>
      <c r="D35" s="13" t="s">
        <v>10</v>
      </c>
      <c r="E35" s="13">
        <v>300</v>
      </c>
      <c r="F35" s="106">
        <v>195.2</v>
      </c>
      <c r="G35" s="106">
        <v>195.2</v>
      </c>
    </row>
    <row r="36" spans="1:7" ht="31.5">
      <c r="A36" s="74" t="s">
        <v>60</v>
      </c>
      <c r="B36" s="13"/>
      <c r="C36" s="39"/>
      <c r="D36" s="26" t="s">
        <v>47</v>
      </c>
      <c r="E36" s="13"/>
      <c r="F36" s="107">
        <f>F37+F38</f>
        <v>136.19999999999999</v>
      </c>
      <c r="G36" s="107">
        <f>G37+G38</f>
        <v>136.19999999999999</v>
      </c>
    </row>
    <row r="37" spans="1:7" ht="15" customHeight="1">
      <c r="A37" s="57"/>
      <c r="B37" s="6" t="s">
        <v>96</v>
      </c>
      <c r="C37" s="43" t="s">
        <v>37</v>
      </c>
      <c r="D37" s="6" t="s">
        <v>46</v>
      </c>
      <c r="E37" s="7">
        <v>100</v>
      </c>
      <c r="F37" s="108">
        <v>123</v>
      </c>
      <c r="G37" s="108">
        <v>123</v>
      </c>
    </row>
    <row r="38" spans="1:7" ht="15" customHeight="1">
      <c r="A38" s="74"/>
      <c r="B38" s="6" t="s">
        <v>96</v>
      </c>
      <c r="C38" s="43" t="s">
        <v>37</v>
      </c>
      <c r="D38" s="6" t="s">
        <v>46</v>
      </c>
      <c r="E38" s="7">
        <v>200</v>
      </c>
      <c r="F38" s="108">
        <v>13.2</v>
      </c>
      <c r="G38" s="108">
        <v>13.2</v>
      </c>
    </row>
    <row r="39" spans="1:7" ht="31.5">
      <c r="A39" s="3" t="s">
        <v>82</v>
      </c>
      <c r="B39" s="122"/>
      <c r="C39" s="62"/>
      <c r="D39" s="26" t="s">
        <v>87</v>
      </c>
      <c r="E39" s="69"/>
      <c r="F39" s="102">
        <f>F40+F41+F42</f>
        <v>304.60000000000002</v>
      </c>
      <c r="G39" s="102">
        <f>G40+G41+G42</f>
        <v>304.60000000000002</v>
      </c>
    </row>
    <row r="40" spans="1:7">
      <c r="A40" s="3"/>
      <c r="B40" s="122"/>
      <c r="C40" s="90" t="s">
        <v>83</v>
      </c>
      <c r="D40" s="13" t="s">
        <v>119</v>
      </c>
      <c r="E40" s="94">
        <v>200</v>
      </c>
      <c r="F40" s="106">
        <v>44.3</v>
      </c>
      <c r="G40" s="106">
        <v>44.3</v>
      </c>
    </row>
    <row r="41" spans="1:7" ht="15" customHeight="1">
      <c r="A41" s="74"/>
      <c r="B41" s="118" t="s">
        <v>95</v>
      </c>
      <c r="C41" s="62" t="s">
        <v>83</v>
      </c>
      <c r="D41" s="6" t="s">
        <v>86</v>
      </c>
      <c r="E41" s="64">
        <v>200</v>
      </c>
      <c r="F41" s="100">
        <v>174</v>
      </c>
      <c r="G41" s="100">
        <v>174</v>
      </c>
    </row>
    <row r="42" spans="1:7" ht="15" customHeight="1">
      <c r="A42" s="74"/>
      <c r="B42" s="94" t="s">
        <v>120</v>
      </c>
      <c r="C42" s="40" t="s">
        <v>83</v>
      </c>
      <c r="D42" s="7" t="s">
        <v>86</v>
      </c>
      <c r="E42" s="69">
        <v>200</v>
      </c>
      <c r="F42" s="106">
        <v>86.3</v>
      </c>
      <c r="G42" s="106">
        <v>86.3</v>
      </c>
    </row>
    <row r="43" spans="1:7" ht="24.75" customHeight="1">
      <c r="A43" s="72" t="s">
        <v>61</v>
      </c>
      <c r="B43" s="87"/>
      <c r="C43" s="62"/>
      <c r="D43" s="73" t="s">
        <v>62</v>
      </c>
      <c r="E43" s="69"/>
      <c r="F43" s="109">
        <f>F44+F48</f>
        <v>75</v>
      </c>
      <c r="G43" s="109">
        <f>G44+G48</f>
        <v>75</v>
      </c>
    </row>
    <row r="44" spans="1:7">
      <c r="A44" s="74" t="s">
        <v>63</v>
      </c>
      <c r="B44" s="83"/>
      <c r="C44" s="62"/>
      <c r="D44" s="95" t="s">
        <v>125</v>
      </c>
      <c r="E44" s="69">
        <v>200</v>
      </c>
      <c r="F44" s="102">
        <f>F45+F46+F47</f>
        <v>75</v>
      </c>
      <c r="G44" s="102">
        <f>G45+G46+G47</f>
        <v>75</v>
      </c>
    </row>
    <row r="45" spans="1:7" ht="15" customHeight="1">
      <c r="A45" s="74"/>
      <c r="B45" s="83"/>
      <c r="C45" s="62" t="s">
        <v>36</v>
      </c>
      <c r="D45" s="69" t="s">
        <v>64</v>
      </c>
      <c r="E45" s="69">
        <v>200</v>
      </c>
      <c r="F45" s="106">
        <v>75</v>
      </c>
      <c r="G45" s="106">
        <v>75</v>
      </c>
    </row>
    <row r="46" spans="1:7" ht="15" hidden="1" customHeight="1">
      <c r="A46" s="74"/>
      <c r="B46" s="27" t="s">
        <v>95</v>
      </c>
      <c r="C46" s="41" t="s">
        <v>36</v>
      </c>
      <c r="D46" s="27" t="s">
        <v>84</v>
      </c>
      <c r="E46" s="27">
        <v>200</v>
      </c>
      <c r="F46" s="110"/>
      <c r="G46" s="110"/>
    </row>
    <row r="47" spans="1:7" ht="15" hidden="1" customHeight="1">
      <c r="A47" s="74"/>
      <c r="B47" s="16"/>
      <c r="C47" s="42" t="s">
        <v>36</v>
      </c>
      <c r="D47" s="28" t="s">
        <v>84</v>
      </c>
      <c r="E47" s="28">
        <v>200</v>
      </c>
      <c r="F47" s="110"/>
      <c r="G47" s="110"/>
    </row>
    <row r="48" spans="1:7" ht="15" customHeight="1">
      <c r="A48" s="96" t="s">
        <v>127</v>
      </c>
      <c r="B48" s="144"/>
      <c r="C48" s="145"/>
      <c r="D48" s="95" t="s">
        <v>126</v>
      </c>
      <c r="E48" s="146"/>
      <c r="F48" s="107">
        <v>0</v>
      </c>
      <c r="G48" s="107">
        <v>0</v>
      </c>
    </row>
    <row r="49" spans="1:7" ht="15" customHeight="1">
      <c r="A49" s="74"/>
      <c r="B49" s="83"/>
      <c r="C49" s="62" t="s">
        <v>65</v>
      </c>
      <c r="D49" s="69" t="s">
        <v>66</v>
      </c>
      <c r="E49" s="69">
        <v>200</v>
      </c>
      <c r="F49" s="106">
        <v>0</v>
      </c>
      <c r="G49" s="106">
        <v>0</v>
      </c>
    </row>
    <row r="50" spans="1:7">
      <c r="A50" s="174" t="s">
        <v>1</v>
      </c>
      <c r="B50" s="87"/>
      <c r="C50" s="175"/>
      <c r="D50" s="161" t="s">
        <v>11</v>
      </c>
      <c r="E50" s="161"/>
      <c r="F50" s="173">
        <f>F52+F58+F64+F78+F80+F81+F86+F88</f>
        <v>5587.5</v>
      </c>
      <c r="G50" s="173">
        <f>G52+G58+G64+G78+G80+G81+G86+G88</f>
        <v>5587.4</v>
      </c>
    </row>
    <row r="51" spans="1:7" ht="12" customHeight="1">
      <c r="A51" s="174"/>
      <c r="B51" s="88"/>
      <c r="C51" s="176"/>
      <c r="D51" s="162"/>
      <c r="E51" s="162"/>
      <c r="F51" s="173"/>
      <c r="G51" s="173"/>
    </row>
    <row r="52" spans="1:7" ht="15.75" hidden="1" customHeight="1">
      <c r="A52" s="177" t="s">
        <v>2</v>
      </c>
      <c r="B52" s="124"/>
      <c r="C52" s="159"/>
      <c r="D52" s="179" t="s">
        <v>38</v>
      </c>
      <c r="E52" s="179"/>
      <c r="F52" s="163">
        <f>F55+F56+F57</f>
        <v>0</v>
      </c>
      <c r="G52" s="104"/>
    </row>
    <row r="53" spans="1:7" ht="15.75" hidden="1" customHeight="1">
      <c r="A53" s="178"/>
      <c r="B53" s="125"/>
      <c r="C53" s="169"/>
      <c r="D53" s="180"/>
      <c r="E53" s="180"/>
      <c r="F53" s="164"/>
      <c r="G53" s="111"/>
    </row>
    <row r="54" spans="1:7" ht="15.75" hidden="1" customHeight="1">
      <c r="A54" s="178"/>
      <c r="B54" s="125"/>
      <c r="C54" s="63"/>
      <c r="D54" s="180"/>
      <c r="E54" s="65"/>
      <c r="F54" s="164"/>
      <c r="G54" s="111"/>
    </row>
    <row r="55" spans="1:7" hidden="1">
      <c r="A55" s="8"/>
      <c r="B55" s="126"/>
      <c r="C55" s="39" t="s">
        <v>39</v>
      </c>
      <c r="D55" s="13" t="s">
        <v>14</v>
      </c>
      <c r="E55" s="13">
        <v>200</v>
      </c>
      <c r="F55" s="106"/>
      <c r="G55" s="106"/>
    </row>
    <row r="56" spans="1:7" hidden="1">
      <c r="A56" s="9"/>
      <c r="B56" s="127"/>
      <c r="C56" s="39" t="s">
        <v>39</v>
      </c>
      <c r="D56" s="6" t="s">
        <v>15</v>
      </c>
      <c r="E56" s="6">
        <v>200</v>
      </c>
      <c r="F56" s="110"/>
      <c r="G56" s="110"/>
    </row>
    <row r="57" spans="1:7" hidden="1">
      <c r="A57" s="61"/>
      <c r="B57" s="124"/>
      <c r="C57" s="43" t="s">
        <v>39</v>
      </c>
      <c r="D57" s="7" t="s">
        <v>15</v>
      </c>
      <c r="E57" s="7">
        <v>200</v>
      </c>
      <c r="F57" s="103"/>
      <c r="G57" s="103"/>
    </row>
    <row r="58" spans="1:7">
      <c r="A58" s="157" t="s">
        <v>76</v>
      </c>
      <c r="B58" s="83"/>
      <c r="C58" s="159"/>
      <c r="D58" s="161" t="s">
        <v>43</v>
      </c>
      <c r="E58" s="150"/>
      <c r="F58" s="152">
        <f>F60+F61+F62+F63</f>
        <v>437.79999999999995</v>
      </c>
      <c r="G58" s="152">
        <f>G60+G61+G62+G63</f>
        <v>437.79999999999995</v>
      </c>
    </row>
    <row r="59" spans="1:7" ht="5.25" customHeight="1">
      <c r="A59" s="158"/>
      <c r="B59" s="84"/>
      <c r="C59" s="160"/>
      <c r="D59" s="162"/>
      <c r="E59" s="151"/>
      <c r="F59" s="153"/>
      <c r="G59" s="153"/>
    </row>
    <row r="60" spans="1:7" ht="18" customHeight="1">
      <c r="A60" s="92"/>
      <c r="B60" s="142" t="s">
        <v>95</v>
      </c>
      <c r="C60" s="39" t="s">
        <v>41</v>
      </c>
      <c r="D60" s="6" t="s">
        <v>121</v>
      </c>
      <c r="E60" s="13">
        <v>200</v>
      </c>
      <c r="F60" s="141">
        <v>99.5</v>
      </c>
      <c r="G60" s="141">
        <v>99.5</v>
      </c>
    </row>
    <row r="61" spans="1:7" ht="15" customHeight="1">
      <c r="A61" s="77"/>
      <c r="B61" s="13"/>
      <c r="C61" s="39" t="s">
        <v>41</v>
      </c>
      <c r="D61" s="13" t="s">
        <v>12</v>
      </c>
      <c r="E61" s="13">
        <v>200</v>
      </c>
      <c r="F61" s="101">
        <v>277.39999999999998</v>
      </c>
      <c r="G61" s="101">
        <v>277.39999999999998</v>
      </c>
    </row>
    <row r="62" spans="1:7" ht="15" customHeight="1">
      <c r="A62" s="78"/>
      <c r="B62" s="6" t="s">
        <v>95</v>
      </c>
      <c r="C62" s="39" t="s">
        <v>41</v>
      </c>
      <c r="D62" s="6" t="s">
        <v>19</v>
      </c>
      <c r="E62" s="7">
        <v>200</v>
      </c>
      <c r="F62" s="100">
        <v>55.4</v>
      </c>
      <c r="G62" s="100">
        <v>55.4</v>
      </c>
    </row>
    <row r="63" spans="1:7" ht="15" customHeight="1">
      <c r="A63" s="79"/>
      <c r="B63" s="117"/>
      <c r="C63" s="43" t="s">
        <v>41</v>
      </c>
      <c r="D63" s="7" t="s">
        <v>19</v>
      </c>
      <c r="E63" s="7">
        <v>200</v>
      </c>
      <c r="F63" s="100">
        <v>5.5</v>
      </c>
      <c r="G63" s="100">
        <v>5.5</v>
      </c>
    </row>
    <row r="64" spans="1:7">
      <c r="A64" s="66" t="s">
        <v>77</v>
      </c>
      <c r="B64" s="83"/>
      <c r="C64" s="62"/>
      <c r="D64" s="26" t="s">
        <v>40</v>
      </c>
      <c r="E64" s="13"/>
      <c r="F64" s="102">
        <f>F65+F66+F67+F73+F74+F71</f>
        <v>3073.2</v>
      </c>
      <c r="G64" s="140">
        <f>G65+G66+G67+G73+G74+G71</f>
        <v>3073.1</v>
      </c>
    </row>
    <row r="65" spans="1:7">
      <c r="A65" s="91"/>
      <c r="B65" s="94"/>
      <c r="C65" s="90" t="s">
        <v>41</v>
      </c>
      <c r="D65" s="13" t="s">
        <v>122</v>
      </c>
      <c r="E65" s="13">
        <v>200</v>
      </c>
      <c r="F65" s="106">
        <v>100</v>
      </c>
      <c r="G65" s="106">
        <v>100</v>
      </c>
    </row>
    <row r="66" spans="1:7">
      <c r="A66" s="91"/>
      <c r="B66" s="94"/>
      <c r="C66" s="90" t="s">
        <v>41</v>
      </c>
      <c r="D66" s="13" t="s">
        <v>109</v>
      </c>
      <c r="E66" s="13">
        <v>200</v>
      </c>
      <c r="F66" s="100">
        <v>63.2</v>
      </c>
      <c r="G66" s="100">
        <v>63.2</v>
      </c>
    </row>
    <row r="67" spans="1:7" ht="15" customHeight="1">
      <c r="A67" s="12"/>
      <c r="B67" s="89"/>
      <c r="C67" s="62" t="s">
        <v>41</v>
      </c>
      <c r="D67" s="13" t="s">
        <v>13</v>
      </c>
      <c r="E67" s="13">
        <v>200</v>
      </c>
      <c r="F67" s="106">
        <v>1873.6</v>
      </c>
      <c r="G67" s="106">
        <v>1873.5</v>
      </c>
    </row>
    <row r="68" spans="1:7" ht="15" hidden="1" customHeight="1">
      <c r="A68" s="10"/>
      <c r="B68" s="128"/>
      <c r="C68" s="39" t="s">
        <v>36</v>
      </c>
      <c r="D68" s="6" t="s">
        <v>73</v>
      </c>
      <c r="E68" s="6">
        <v>200</v>
      </c>
      <c r="F68" s="110"/>
      <c r="G68" s="110"/>
    </row>
    <row r="69" spans="1:7" ht="15" hidden="1" customHeight="1">
      <c r="A69" s="10"/>
      <c r="B69" s="117"/>
      <c r="C69" s="62" t="s">
        <v>36</v>
      </c>
      <c r="D69" s="13" t="s">
        <v>73</v>
      </c>
      <c r="E69" s="13">
        <v>200</v>
      </c>
      <c r="F69" s="100"/>
      <c r="G69" s="100"/>
    </row>
    <row r="70" spans="1:7" ht="15" hidden="1" customHeight="1">
      <c r="A70" s="14"/>
      <c r="B70" s="129"/>
      <c r="C70" s="44" t="s">
        <v>36</v>
      </c>
      <c r="D70" s="15" t="s">
        <v>73</v>
      </c>
      <c r="E70" s="15">
        <v>200</v>
      </c>
      <c r="F70" s="112"/>
      <c r="G70" s="112"/>
    </row>
    <row r="71" spans="1:7" ht="15" customHeight="1">
      <c r="A71" s="79"/>
      <c r="B71" s="118" t="s">
        <v>95</v>
      </c>
      <c r="C71" s="81" t="s">
        <v>41</v>
      </c>
      <c r="D71" s="6" t="s">
        <v>128</v>
      </c>
      <c r="E71" s="13">
        <v>200</v>
      </c>
      <c r="F71" s="100">
        <v>200</v>
      </c>
      <c r="G71" s="100">
        <v>200</v>
      </c>
    </row>
    <row r="72" spans="1:7" ht="15" hidden="1" customHeight="1">
      <c r="A72" s="11"/>
      <c r="B72" s="117"/>
      <c r="C72" s="62" t="s">
        <v>36</v>
      </c>
      <c r="D72" s="6" t="s">
        <v>85</v>
      </c>
      <c r="E72" s="7">
        <v>200</v>
      </c>
      <c r="F72" s="110"/>
      <c r="G72" s="110"/>
    </row>
    <row r="73" spans="1:7" ht="15" customHeight="1">
      <c r="A73" s="60" t="s">
        <v>102</v>
      </c>
      <c r="B73" s="117"/>
      <c r="C73" s="45" t="s">
        <v>41</v>
      </c>
      <c r="D73" s="7" t="s">
        <v>75</v>
      </c>
      <c r="E73" s="46">
        <v>200</v>
      </c>
      <c r="F73" s="100">
        <v>761.4</v>
      </c>
      <c r="G73" s="100">
        <v>761.4</v>
      </c>
    </row>
    <row r="74" spans="1:7" ht="15" customHeight="1">
      <c r="A74" s="79"/>
      <c r="B74" s="117"/>
      <c r="C74" s="81" t="s">
        <v>41</v>
      </c>
      <c r="D74" s="7" t="s">
        <v>106</v>
      </c>
      <c r="E74" s="7">
        <v>200</v>
      </c>
      <c r="F74" s="100">
        <v>75</v>
      </c>
      <c r="G74" s="100">
        <v>75</v>
      </c>
    </row>
    <row r="75" spans="1:7" ht="15" hidden="1" customHeight="1">
      <c r="A75" s="80" t="s">
        <v>107</v>
      </c>
      <c r="B75" s="118" t="s">
        <v>95</v>
      </c>
      <c r="C75" s="40" t="s">
        <v>41</v>
      </c>
      <c r="D75" s="6" t="s">
        <v>97</v>
      </c>
      <c r="E75" s="7">
        <v>200</v>
      </c>
      <c r="F75" s="100">
        <v>0</v>
      </c>
      <c r="G75" s="100">
        <v>0</v>
      </c>
    </row>
    <row r="76" spans="1:7" ht="15" hidden="1" customHeight="1">
      <c r="A76" s="80" t="s">
        <v>111</v>
      </c>
      <c r="B76" s="89" t="s">
        <v>98</v>
      </c>
      <c r="C76" s="81" t="s">
        <v>41</v>
      </c>
      <c r="D76" s="7" t="s">
        <v>97</v>
      </c>
      <c r="E76" s="7">
        <v>200</v>
      </c>
      <c r="F76" s="100">
        <v>0</v>
      </c>
      <c r="G76" s="100">
        <v>0</v>
      </c>
    </row>
    <row r="77" spans="1:7" ht="15" hidden="1" customHeight="1">
      <c r="A77" s="80" t="s">
        <v>107</v>
      </c>
      <c r="B77" s="89" t="s">
        <v>99</v>
      </c>
      <c r="C77" s="62" t="s">
        <v>41</v>
      </c>
      <c r="D77" s="7" t="s">
        <v>97</v>
      </c>
      <c r="E77" s="7">
        <v>200</v>
      </c>
      <c r="F77" s="100">
        <v>0</v>
      </c>
      <c r="G77" s="100">
        <v>0</v>
      </c>
    </row>
    <row r="78" spans="1:7" ht="34.5" customHeight="1">
      <c r="A78" s="74" t="s">
        <v>78</v>
      </c>
      <c r="B78" s="13"/>
      <c r="C78" s="39"/>
      <c r="D78" s="26" t="s">
        <v>48</v>
      </c>
      <c r="E78" s="13"/>
      <c r="F78" s="113">
        <f>F79</f>
        <v>1702.7</v>
      </c>
      <c r="G78" s="113">
        <f>G79</f>
        <v>1702.7</v>
      </c>
    </row>
    <row r="79" spans="1:7" ht="15" customHeight="1">
      <c r="A79" s="74"/>
      <c r="B79" s="13"/>
      <c r="C79" s="39" t="s">
        <v>41</v>
      </c>
      <c r="D79" s="13" t="s">
        <v>67</v>
      </c>
      <c r="E79" s="13">
        <v>200</v>
      </c>
      <c r="F79" s="106">
        <v>1702.7</v>
      </c>
      <c r="G79" s="106">
        <v>1702.7</v>
      </c>
    </row>
    <row r="80" spans="1:7" hidden="1">
      <c r="A80" s="58" t="s">
        <v>79</v>
      </c>
      <c r="B80" s="13"/>
      <c r="C80" s="39" t="s">
        <v>36</v>
      </c>
      <c r="D80" s="13" t="s">
        <v>68</v>
      </c>
      <c r="E80" s="13">
        <v>200</v>
      </c>
      <c r="F80" s="106"/>
      <c r="G80" s="106"/>
    </row>
    <row r="81" spans="1:7" ht="22.5" customHeight="1">
      <c r="A81" s="74" t="s">
        <v>100</v>
      </c>
      <c r="B81" s="13"/>
      <c r="C81" s="39"/>
      <c r="D81" s="26" t="s">
        <v>103</v>
      </c>
      <c r="E81" s="13"/>
      <c r="F81" s="113">
        <f>F82+F83+F84</f>
        <v>328.8</v>
      </c>
      <c r="G81" s="113">
        <f>G82+G83+G84</f>
        <v>328.8</v>
      </c>
    </row>
    <row r="82" spans="1:7" ht="15" customHeight="1">
      <c r="A82" s="59" t="s">
        <v>101</v>
      </c>
      <c r="B82" s="130"/>
      <c r="C82" s="39" t="s">
        <v>36</v>
      </c>
      <c r="D82" s="7" t="s">
        <v>89</v>
      </c>
      <c r="E82" s="7">
        <v>200</v>
      </c>
      <c r="F82" s="100">
        <v>328.8</v>
      </c>
      <c r="G82" s="100">
        <v>328.8</v>
      </c>
    </row>
    <row r="83" spans="1:7" ht="15" hidden="1" customHeight="1">
      <c r="A83" s="10"/>
      <c r="B83" s="128"/>
      <c r="C83" s="39" t="s">
        <v>36</v>
      </c>
      <c r="D83" s="13" t="s">
        <v>73</v>
      </c>
      <c r="E83" s="13">
        <v>200</v>
      </c>
      <c r="F83" s="100"/>
      <c r="G83" s="100"/>
    </row>
    <row r="84" spans="1:7" ht="15" hidden="1" customHeight="1">
      <c r="A84" s="14"/>
      <c r="B84" s="129"/>
      <c r="C84" s="44" t="s">
        <v>36</v>
      </c>
      <c r="D84" s="15" t="s">
        <v>73</v>
      </c>
      <c r="E84" s="15">
        <v>200</v>
      </c>
      <c r="F84" s="112"/>
      <c r="G84" s="112"/>
    </row>
    <row r="85" spans="1:7" ht="15" hidden="1" customHeight="1">
      <c r="A85" s="10"/>
      <c r="B85" s="128"/>
      <c r="C85" s="39"/>
      <c r="D85" s="6"/>
      <c r="E85" s="6"/>
      <c r="F85" s="110"/>
      <c r="G85" s="110"/>
    </row>
    <row r="86" spans="1:7">
      <c r="A86" s="74" t="s">
        <v>90</v>
      </c>
      <c r="B86" s="13"/>
      <c r="C86" s="39"/>
      <c r="D86" s="26" t="s">
        <v>49</v>
      </c>
      <c r="E86" s="13"/>
      <c r="F86" s="113">
        <f>F87</f>
        <v>45</v>
      </c>
      <c r="G86" s="113">
        <f>G87</f>
        <v>45</v>
      </c>
    </row>
    <row r="87" spans="1:7" ht="15" customHeight="1">
      <c r="A87" s="2"/>
      <c r="B87" s="13"/>
      <c r="C87" s="39" t="s">
        <v>50</v>
      </c>
      <c r="D87" s="13" t="s">
        <v>123</v>
      </c>
      <c r="E87" s="13">
        <v>200</v>
      </c>
      <c r="F87" s="106">
        <v>45</v>
      </c>
      <c r="G87" s="106">
        <v>45</v>
      </c>
    </row>
    <row r="88" spans="1:7" ht="15" hidden="1" customHeight="1">
      <c r="A88" s="74"/>
      <c r="B88" s="16"/>
      <c r="C88" s="47"/>
      <c r="D88" s="16" t="s">
        <v>104</v>
      </c>
      <c r="E88" s="16"/>
      <c r="F88" s="102">
        <f>F89</f>
        <v>0</v>
      </c>
      <c r="G88" s="102"/>
    </row>
    <row r="89" spans="1:7" ht="15" hidden="1" customHeight="1">
      <c r="A89" s="11"/>
      <c r="B89" s="131"/>
      <c r="C89" s="47" t="s">
        <v>36</v>
      </c>
      <c r="D89" s="16" t="s">
        <v>69</v>
      </c>
      <c r="E89" s="16">
        <v>200</v>
      </c>
      <c r="F89" s="106"/>
      <c r="G89" s="106"/>
    </row>
    <row r="90" spans="1:7" hidden="1">
      <c r="A90" s="72" t="s">
        <v>17</v>
      </c>
      <c r="B90" s="132"/>
      <c r="C90" s="47"/>
      <c r="D90" s="29" t="s">
        <v>18</v>
      </c>
      <c r="E90" s="28"/>
      <c r="F90" s="99">
        <f>F91</f>
        <v>0</v>
      </c>
      <c r="G90" s="99"/>
    </row>
    <row r="91" spans="1:7" hidden="1">
      <c r="A91" s="74"/>
      <c r="B91" s="16"/>
      <c r="C91" s="47" t="s">
        <v>36</v>
      </c>
      <c r="D91" s="28" t="s">
        <v>71</v>
      </c>
      <c r="E91" s="28">
        <v>500</v>
      </c>
      <c r="F91" s="106"/>
      <c r="G91" s="106"/>
    </row>
    <row r="92" spans="1:7" s="23" customFormat="1" ht="31.5">
      <c r="A92" s="17" t="s">
        <v>80</v>
      </c>
      <c r="B92" s="133"/>
      <c r="C92" s="48"/>
      <c r="D92" s="30" t="s">
        <v>52</v>
      </c>
      <c r="E92" s="35"/>
      <c r="F92" s="114">
        <f>F93</f>
        <v>0</v>
      </c>
      <c r="G92" s="114">
        <f>G93</f>
        <v>0</v>
      </c>
    </row>
    <row r="93" spans="1:7" s="23" customFormat="1" ht="21.75" customHeight="1">
      <c r="A93" s="3" t="s">
        <v>91</v>
      </c>
      <c r="B93" s="134"/>
      <c r="C93" s="49" t="s">
        <v>36</v>
      </c>
      <c r="D93" s="31" t="s">
        <v>51</v>
      </c>
      <c r="E93" s="50">
        <v>200</v>
      </c>
      <c r="F93" s="108">
        <v>0</v>
      </c>
      <c r="G93" s="108">
        <v>0</v>
      </c>
    </row>
    <row r="94" spans="1:7" s="23" customFormat="1" ht="51" customHeight="1">
      <c r="A94" s="17" t="s">
        <v>81</v>
      </c>
      <c r="B94" s="133"/>
      <c r="C94" s="49"/>
      <c r="D94" s="31" t="s">
        <v>105</v>
      </c>
      <c r="E94" s="35"/>
      <c r="F94" s="114">
        <f>F95+F96+F97+F100+F99+F98</f>
        <v>5711.2000000000007</v>
      </c>
      <c r="G94" s="114">
        <f>G95+G96+G97+G100+G99+G98</f>
        <v>5707.8</v>
      </c>
    </row>
    <row r="95" spans="1:7" s="23" customFormat="1" ht="41.25" customHeight="1">
      <c r="A95" s="85" t="s">
        <v>112</v>
      </c>
      <c r="B95" s="16"/>
      <c r="C95" s="49" t="s">
        <v>39</v>
      </c>
      <c r="D95" s="31" t="s">
        <v>70</v>
      </c>
      <c r="E95" s="50">
        <v>200</v>
      </c>
      <c r="F95" s="108">
        <v>1631.3</v>
      </c>
      <c r="G95" s="108">
        <v>1631.3</v>
      </c>
    </row>
    <row r="96" spans="1:7" s="24" customFormat="1" ht="15" customHeight="1">
      <c r="A96" s="54"/>
      <c r="B96" s="41" t="s">
        <v>95</v>
      </c>
      <c r="C96" s="42" t="s">
        <v>39</v>
      </c>
      <c r="D96" s="32" t="s">
        <v>72</v>
      </c>
      <c r="E96" s="75">
        <v>200</v>
      </c>
      <c r="F96" s="143">
        <v>4075.8</v>
      </c>
      <c r="G96" s="143">
        <v>4072.4</v>
      </c>
    </row>
    <row r="97" spans="1:7" s="23" customFormat="1" ht="15" customHeight="1">
      <c r="A97" s="2"/>
      <c r="B97" s="16"/>
      <c r="C97" s="49" t="s">
        <v>39</v>
      </c>
      <c r="D97" s="33" t="s">
        <v>72</v>
      </c>
      <c r="E97" s="50">
        <v>200</v>
      </c>
      <c r="F97" s="108">
        <v>4.0999999999999996</v>
      </c>
      <c r="G97" s="108">
        <v>4.0999999999999996</v>
      </c>
    </row>
    <row r="98" spans="1:7" s="23" customFormat="1" ht="15" hidden="1" customHeight="1">
      <c r="A98" s="18" t="s">
        <v>94</v>
      </c>
      <c r="B98" s="27" t="s">
        <v>95</v>
      </c>
      <c r="C98" s="41" t="s">
        <v>39</v>
      </c>
      <c r="D98" s="32" t="s">
        <v>88</v>
      </c>
      <c r="E98" s="51">
        <v>200</v>
      </c>
      <c r="F98" s="110">
        <v>0</v>
      </c>
      <c r="G98" s="110"/>
    </row>
    <row r="99" spans="1:7" s="23" customFormat="1" ht="15" hidden="1" customHeight="1">
      <c r="A99" s="18" t="s">
        <v>93</v>
      </c>
      <c r="B99" s="135"/>
      <c r="C99" s="49" t="s">
        <v>39</v>
      </c>
      <c r="D99" s="33" t="s">
        <v>88</v>
      </c>
      <c r="E99" s="50">
        <v>200</v>
      </c>
      <c r="F99" s="100">
        <v>0</v>
      </c>
      <c r="G99" s="100"/>
    </row>
    <row r="100" spans="1:7" s="23" customFormat="1" ht="24" hidden="1" customHeight="1">
      <c r="A100" s="19" t="s">
        <v>74</v>
      </c>
      <c r="B100" s="136"/>
      <c r="C100" s="52" t="s">
        <v>39</v>
      </c>
      <c r="D100" s="34" t="s">
        <v>88</v>
      </c>
      <c r="E100" s="53">
        <v>200</v>
      </c>
      <c r="F100" s="112">
        <v>0</v>
      </c>
      <c r="G100" s="112"/>
    </row>
    <row r="101" spans="1:7" hidden="1">
      <c r="A101" s="20" t="s">
        <v>53</v>
      </c>
      <c r="B101" s="137"/>
      <c r="C101" s="48" t="s">
        <v>42</v>
      </c>
      <c r="D101" s="35" t="s">
        <v>44</v>
      </c>
      <c r="E101" s="35">
        <v>800</v>
      </c>
      <c r="F101" s="106"/>
      <c r="G101" s="106"/>
    </row>
    <row r="102" spans="1:7">
      <c r="A102" s="21" t="s">
        <v>92</v>
      </c>
      <c r="B102" s="138"/>
      <c r="C102" s="38"/>
      <c r="D102" s="26"/>
      <c r="E102" s="26"/>
      <c r="F102" s="99">
        <f>F8+F43+F50+F90+F101+F92+F94</f>
        <v>17224.400000000001</v>
      </c>
      <c r="G102" s="99">
        <f>G8+G43+G50+G90+G101+G92+G94</f>
        <v>17220.900000000001</v>
      </c>
    </row>
    <row r="105" spans="1:7">
      <c r="A105" s="1" t="s">
        <v>118</v>
      </c>
      <c r="D105" s="37"/>
      <c r="E105" s="37"/>
      <c r="F105" s="116"/>
      <c r="G105" s="116"/>
    </row>
    <row r="106" spans="1:7">
      <c r="D106" s="37"/>
      <c r="E106" s="37"/>
      <c r="F106" s="116"/>
      <c r="G106" s="116"/>
    </row>
    <row r="107" spans="1:7">
      <c r="D107" s="37"/>
      <c r="E107" s="37"/>
      <c r="F107" s="116"/>
      <c r="G107" s="116"/>
    </row>
    <row r="108" spans="1:7">
      <c r="D108" s="37"/>
    </row>
  </sheetData>
  <mergeCells count="44">
    <mergeCell ref="G50:G51"/>
    <mergeCell ref="A58:A59"/>
    <mergeCell ref="C58:C59"/>
    <mergeCell ref="D58:D59"/>
    <mergeCell ref="E58:E59"/>
    <mergeCell ref="F58:F59"/>
    <mergeCell ref="G58:G59"/>
    <mergeCell ref="A50:A51"/>
    <mergeCell ref="C50:C51"/>
    <mergeCell ref="D50:D51"/>
    <mergeCell ref="E50:E51"/>
    <mergeCell ref="F50:F51"/>
    <mergeCell ref="A52:A54"/>
    <mergeCell ref="C52:C53"/>
    <mergeCell ref="D52:D54"/>
    <mergeCell ref="E52:E53"/>
    <mergeCell ref="F52:F54"/>
    <mergeCell ref="G17:G18"/>
    <mergeCell ref="A30:A31"/>
    <mergeCell ref="C30:C31"/>
    <mergeCell ref="D30:D31"/>
    <mergeCell ref="E30:E31"/>
    <mergeCell ref="F30:F31"/>
    <mergeCell ref="A23:A25"/>
    <mergeCell ref="C23:C25"/>
    <mergeCell ref="D23:D25"/>
    <mergeCell ref="E23:E25"/>
    <mergeCell ref="F23:F25"/>
    <mergeCell ref="G30:G31"/>
    <mergeCell ref="A17:A18"/>
    <mergeCell ref="C17:C18"/>
    <mergeCell ref="D17:D18"/>
    <mergeCell ref="E17:E18"/>
    <mergeCell ref="F17:F18"/>
    <mergeCell ref="A2:G2"/>
    <mergeCell ref="A3:G3"/>
    <mergeCell ref="A4:G4"/>
    <mergeCell ref="A5:G5"/>
    <mergeCell ref="A11:A12"/>
    <mergeCell ref="C11:C12"/>
    <mergeCell ref="D11:D12"/>
    <mergeCell ref="E11:E12"/>
    <mergeCell ref="F11:F12"/>
    <mergeCell ref="G11:G12"/>
  </mergeCells>
  <pageMargins left="0.70866141732283472" right="0.19685039370078741" top="0.35433070866141736" bottom="0.15748031496062992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Краснознаменка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ELytikova</cp:lastModifiedBy>
  <cp:lastPrinted>2023-02-27T10:23:51Z</cp:lastPrinted>
  <dcterms:created xsi:type="dcterms:W3CDTF">2015-03-06T04:53:28Z</dcterms:created>
  <dcterms:modified xsi:type="dcterms:W3CDTF">2025-01-20T06:50:22Z</dcterms:modified>
</cp:coreProperties>
</file>